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146" i="2" l="1"/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H184" i="2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I157" i="2" s="1"/>
  <c r="H146" i="2"/>
  <c r="H157" i="2" s="1"/>
  <c r="G157" i="2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I100" i="2" s="1"/>
  <c r="H89" i="2"/>
  <c r="H100" i="2" s="1"/>
  <c r="G89" i="2"/>
  <c r="G100" i="2" s="1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H70" i="2"/>
  <c r="H81" i="2" s="1"/>
  <c r="G70" i="2"/>
  <c r="G81" i="2" s="1"/>
  <c r="F70" i="2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G13" i="2"/>
  <c r="F13" i="2"/>
  <c r="J43" i="2" l="1"/>
  <c r="F176" i="2"/>
  <c r="G62" i="2"/>
  <c r="L100" i="2"/>
  <c r="G119" i="2"/>
  <c r="L157" i="2"/>
  <c r="G176" i="2"/>
  <c r="H62" i="2"/>
  <c r="H119" i="2"/>
  <c r="H176" i="2"/>
  <c r="I62" i="2"/>
  <c r="I119" i="2"/>
  <c r="I176" i="2"/>
  <c r="F24" i="2"/>
  <c r="J62" i="2"/>
  <c r="F81" i="2"/>
  <c r="F138" i="2"/>
  <c r="J176" i="2"/>
  <c r="L119" i="2"/>
  <c r="L196" i="2" s="1"/>
  <c r="G138" i="2"/>
  <c r="L176" i="2"/>
  <c r="G195" i="2"/>
  <c r="J100" i="2"/>
  <c r="I195" i="2"/>
  <c r="I81" i="2"/>
  <c r="I138" i="2"/>
  <c r="H24" i="2"/>
  <c r="H195" i="2"/>
  <c r="F195" i="2"/>
  <c r="F119" i="2"/>
  <c r="J119" i="2"/>
  <c r="F100" i="2"/>
  <c r="F62" i="2"/>
  <c r="G43" i="2"/>
  <c r="G24" i="2"/>
  <c r="J24" i="2"/>
  <c r="I24" i="2"/>
  <c r="I196" i="2" l="1"/>
  <c r="H196" i="2"/>
  <c r="J196" i="2"/>
  <c r="G196" i="2"/>
  <c r="F196" i="2"/>
</calcChain>
</file>

<file path=xl/sharedStrings.xml><?xml version="1.0" encoding="utf-8"?>
<sst xmlns="http://schemas.openxmlformats.org/spreadsheetml/2006/main" count="227" uniqueCount="73">
  <si>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</si>
  <si>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</si>
  <si>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</si>
  <si>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</si>
  <si>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</si>
  <si>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</si>
  <si>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</si>
  <si>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</si>
  <si>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</si>
  <si>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</si>
  <si>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</si>
  <si>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</si>
  <si>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</si>
  <si>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</si>
  <si>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</si>
  <si>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</si>
  <si>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</si>
  <si>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</si>
  <si>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</si>
  <si>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</si>
  <si>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</si>
  <si>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</si>
  <si>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</si>
  <si>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</si>
  <si>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</si>
  <si>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</si>
  <si>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</si>
  <si>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</si>
  <si>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</si>
  <si>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</si>
  <si>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</si>
  <si>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</si>
  <si>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</si>
  <si>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</si>
  <si>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</si>
  <si>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</si>
  <si>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</si>
  <si>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</si>
  <si>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</si>
  <si>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</si>
  <si>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Огурцы свежие в нарезке</t>
  </si>
  <si>
    <t>Компот из свежих яблок</t>
  </si>
  <si>
    <t>Напиток из шиповника</t>
  </si>
  <si>
    <t>Компот из замороженных ягод</t>
  </si>
  <si>
    <t>Компот из свежих яблок (с витамином С)</t>
  </si>
  <si>
    <t xml:space="preserve">Хлеб пшеничный, хлеб ржано-пшеничный </t>
  </si>
  <si>
    <t>ИП Раджабов</t>
  </si>
  <si>
    <t>Раджабов</t>
  </si>
  <si>
    <t>Котлета припущенная из птицы.Каша гречневая рассыпч.</t>
  </si>
  <si>
    <t>Салат из моркови</t>
  </si>
  <si>
    <t>Тефтели из говядины с рисом"ежики".Картофельное пюре</t>
  </si>
  <si>
    <t>Салат из отварной свёклы</t>
  </si>
  <si>
    <t>Компот из сухофруктов</t>
  </si>
  <si>
    <t>Птица отварная.Рис отварной</t>
  </si>
  <si>
    <t>Икра из моркови</t>
  </si>
  <si>
    <t>Компот из изюма</t>
  </si>
  <si>
    <t>Рагу из птицы</t>
  </si>
  <si>
    <t>Салат из капусты белокочанной и огурцов</t>
  </si>
  <si>
    <t>Хлеб пшеничный+ржано-пшеничный</t>
  </si>
  <si>
    <t>Биточки рыбные.Картофельное пюре</t>
  </si>
  <si>
    <t>Икра из свеклы</t>
  </si>
  <si>
    <t>Хлеб ржано-пшеичный+пшеничный</t>
  </si>
  <si>
    <t>Котлеты"Шкоьные".Макароны отварные со слив.маслом</t>
  </si>
  <si>
    <t>Рыба припущенная в молоке.Рис отврной</t>
  </si>
  <si>
    <t>Компот из яблок с лимоном</t>
  </si>
  <si>
    <t>Хлеб ржано-пшеничный+пшеничный</t>
  </si>
  <si>
    <t>Голубцы ленивые.Пюре картофельное с маслом</t>
  </si>
  <si>
    <t>Салат из свеклы с чесноком</t>
  </si>
  <si>
    <t>Котлета "Пермская".Каша гречневая рассыпчатая</t>
  </si>
  <si>
    <t>Хлеб ржано-пшенияный+пшеничный</t>
  </si>
  <si>
    <t>Тефтели рыбные.Картофельное пюре</t>
  </si>
  <si>
    <t>Ржано-пшеничный+пшеничный</t>
  </si>
  <si>
    <t>МБОУ ООШ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</si>
</sst>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topLeftCell="A157" zoomScale="69" zoomScaleNormal="69" workbookViewId="0">
      <selection activeCell="Q23" sqref="Q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240</v>
      </c>
      <c r="G6" s="43">
        <v>23</v>
      </c>
      <c r="H6" s="43">
        <v>21</v>
      </c>
      <c r="I6" s="43">
        <v>55</v>
      </c>
      <c r="J6" s="43">
        <v>503</v>
      </c>
      <c r="K6" s="41">
        <v>209.21899999999999</v>
      </c>
      <c r="L6" s="40">
        <v>79</v>
      </c>
    </row>
    <row r="7" spans="1:12" ht="14.4" x14ac:dyDescent="0.3">
      <c r="A7" s="23"/>
      <c r="B7" s="15"/>
      <c r="C7" s="11"/>
      <c r="D7" s="6"/>
      <c r="E7" s="42" t="s">
        <v>49</v>
      </c>
      <c r="F7" s="43">
        <v>60</v>
      </c>
      <c r="G7" s="43">
        <v>16</v>
      </c>
      <c r="H7" s="43">
        <v>22</v>
      </c>
      <c r="I7" s="43">
        <v>67</v>
      </c>
      <c r="J7" s="43">
        <v>82</v>
      </c>
      <c r="K7" s="44">
        <v>9</v>
      </c>
      <c r="L7" s="43">
        <v>13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</v>
      </c>
      <c r="I8" s="43">
        <v>21</v>
      </c>
      <c r="J8" s="43">
        <v>47</v>
      </c>
      <c r="K8" s="44">
        <v>389</v>
      </c>
      <c r="L8" s="43">
        <v>12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3</v>
      </c>
      <c r="H9" s="43">
        <v>1</v>
      </c>
      <c r="I9" s="43">
        <v>40</v>
      </c>
      <c r="J9" s="43">
        <v>185</v>
      </c>
      <c r="K9" s="44">
        <v>18</v>
      </c>
      <c r="L9" s="43">
        <v>7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43</v>
      </c>
      <c r="H13" s="19">
        <f t="shared" si="0"/>
        <v>44</v>
      </c>
      <c r="I13" s="19">
        <f t="shared" si="0"/>
        <v>183</v>
      </c>
      <c r="J13" s="19">
        <f t="shared" si="0"/>
        <v>817</v>
      </c>
      <c r="K13" s="25"/>
      <c r="L13" s="19">
        <f t="shared" ref="L13" si="1">SUM(L6:L12)</f>
        <v>111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43</v>
      </c>
      <c r="H24" s="32">
        <f t="shared" si="4"/>
        <v>44</v>
      </c>
      <c r="I24" s="32">
        <f t="shared" si="4"/>
        <v>183</v>
      </c>
      <c r="J24" s="32">
        <f t="shared" si="4"/>
        <v>817</v>
      </c>
      <c r="K24" s="32"/>
      <c r="L24" s="32">
        <f t="shared" ref="L24" si="5">L13+L23</f>
        <v>111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50</v>
      </c>
      <c r="F25" s="40">
        <v>250</v>
      </c>
      <c r="G25" s="40">
        <v>12</v>
      </c>
      <c r="H25" s="40">
        <v>19</v>
      </c>
      <c r="I25" s="40">
        <v>33</v>
      </c>
      <c r="J25" s="40">
        <v>356</v>
      </c>
      <c r="K25" s="41">
        <v>202.24100000000001</v>
      </c>
      <c r="L25" s="40">
        <v>98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60</v>
      </c>
      <c r="G26" s="43">
        <v>1</v>
      </c>
      <c r="H26" s="43">
        <v>3</v>
      </c>
      <c r="I26" s="43">
        <v>6</v>
      </c>
      <c r="J26" s="43">
        <v>12</v>
      </c>
      <c r="K26" s="44">
        <v>23</v>
      </c>
      <c r="L26" s="43">
        <v>21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</v>
      </c>
      <c r="H27" s="43">
        <v>0</v>
      </c>
      <c r="I27" s="43">
        <v>28</v>
      </c>
      <c r="J27" s="43">
        <v>114</v>
      </c>
      <c r="K27" s="44">
        <v>283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6</v>
      </c>
      <c r="H28" s="43">
        <v>1</v>
      </c>
      <c r="I28" s="43">
        <v>40</v>
      </c>
      <c r="J28" s="43">
        <v>185</v>
      </c>
      <c r="K28" s="44">
        <v>18</v>
      </c>
      <c r="L28" s="43">
        <v>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:L32" si="6">SUM(G25:G31)</f>
        <v>20</v>
      </c>
      <c r="H32" s="19">
        <f t="shared" si="6"/>
        <v>23</v>
      </c>
      <c r="I32" s="19">
        <f t="shared" si="6"/>
        <v>107</v>
      </c>
      <c r="J32" s="19">
        <f t="shared" si="6"/>
        <v>667</v>
      </c>
      <c r="K32" s="25"/>
      <c r="L32" s="19">
        <f t="shared" si="6"/>
        <v>141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:L43" si="8">G32+G42</f>
        <v>20</v>
      </c>
      <c r="H43" s="32">
        <f t="shared" si="8"/>
        <v>23</v>
      </c>
      <c r="I43" s="32">
        <f t="shared" si="8"/>
        <v>107</v>
      </c>
      <c r="J43" s="32">
        <f t="shared" si="8"/>
        <v>667</v>
      </c>
      <c r="K43" s="32"/>
      <c r="L43" s="32">
        <f t="shared" si="8"/>
        <v>141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240</v>
      </c>
      <c r="G44" s="40">
        <v>27</v>
      </c>
      <c r="H44" s="40">
        <v>29</v>
      </c>
      <c r="I44" s="40">
        <v>42</v>
      </c>
      <c r="J44" s="40">
        <v>537</v>
      </c>
      <c r="K44" s="41">
        <v>212.22399999999999</v>
      </c>
      <c r="L44" s="40">
        <v>94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60</v>
      </c>
      <c r="G45" s="43">
        <v>1</v>
      </c>
      <c r="H45" s="43">
        <v>5</v>
      </c>
      <c r="I45" s="43">
        <v>8</v>
      </c>
      <c r="J45" s="43">
        <v>72</v>
      </c>
      <c r="K45" s="44">
        <v>233</v>
      </c>
      <c r="L45" s="43">
        <v>17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0</v>
      </c>
      <c r="I46" s="43">
        <v>23</v>
      </c>
      <c r="J46" s="43">
        <v>92</v>
      </c>
      <c r="K46" s="44">
        <v>280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3</v>
      </c>
      <c r="H47" s="43">
        <v>1</v>
      </c>
      <c r="I47" s="43">
        <v>40</v>
      </c>
      <c r="J47" s="43">
        <v>185</v>
      </c>
      <c r="K47" s="44">
        <v>18</v>
      </c>
      <c r="L47" s="43">
        <v>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L51" si="9">SUM(G44:G50)</f>
        <v>31</v>
      </c>
      <c r="H51" s="19">
        <f t="shared" si="9"/>
        <v>35</v>
      </c>
      <c r="I51" s="19">
        <f t="shared" si="9"/>
        <v>113</v>
      </c>
      <c r="J51" s="19">
        <f t="shared" si="9"/>
        <v>886</v>
      </c>
      <c r="K51" s="25"/>
      <c r="L51" s="19">
        <f t="shared" si="9"/>
        <v>133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:L62" si="11">G51+G61</f>
        <v>31</v>
      </c>
      <c r="H62" s="32">
        <f t="shared" si="11"/>
        <v>35</v>
      </c>
      <c r="I62" s="32">
        <f t="shared" si="11"/>
        <v>113</v>
      </c>
      <c r="J62" s="32">
        <f t="shared" si="11"/>
        <v>886</v>
      </c>
      <c r="K62" s="32"/>
      <c r="L62" s="32">
        <f t="shared" si="11"/>
        <v>133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56</v>
      </c>
      <c r="F63" s="43">
        <v>240</v>
      </c>
      <c r="G63" s="43">
        <v>21</v>
      </c>
      <c r="H63" s="43">
        <v>27</v>
      </c>
      <c r="I63" s="43">
        <v>25</v>
      </c>
      <c r="J63" s="43">
        <v>423</v>
      </c>
      <c r="K63" s="44">
        <v>214</v>
      </c>
      <c r="L63" s="43">
        <v>87</v>
      </c>
    </row>
    <row r="64" spans="1:12" ht="14.4" x14ac:dyDescent="0.3">
      <c r="A64" s="23"/>
      <c r="B64" s="15"/>
      <c r="C64" s="11"/>
      <c r="D64" s="6"/>
      <c r="E64" s="42" t="s">
        <v>57</v>
      </c>
      <c r="F64" s="43">
        <v>60</v>
      </c>
      <c r="G64" s="43">
        <v>1</v>
      </c>
      <c r="H64" s="43">
        <v>3</v>
      </c>
      <c r="I64" s="43">
        <v>2</v>
      </c>
      <c r="J64" s="43">
        <v>42</v>
      </c>
      <c r="K64" s="44">
        <v>5</v>
      </c>
      <c r="L64" s="43">
        <v>15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282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60</v>
      </c>
      <c r="G66" s="43">
        <v>3</v>
      </c>
      <c r="H66" s="43">
        <v>1</v>
      </c>
      <c r="I66" s="43">
        <v>40</v>
      </c>
      <c r="J66" s="43">
        <v>185</v>
      </c>
      <c r="K66" s="44">
        <v>18</v>
      </c>
      <c r="L66" s="43">
        <v>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:L70" si="12">SUM(G63:G69)</f>
        <v>25</v>
      </c>
      <c r="H70" s="19">
        <f t="shared" si="12"/>
        <v>31</v>
      </c>
      <c r="I70" s="19">
        <f t="shared" si="12"/>
        <v>82</v>
      </c>
      <c r="J70" s="19">
        <f t="shared" si="12"/>
        <v>711</v>
      </c>
      <c r="K70" s="25"/>
      <c r="L70" s="19">
        <f t="shared" si="12"/>
        <v>120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:L81" si="14">G70+G80</f>
        <v>25</v>
      </c>
      <c r="H81" s="32">
        <f t="shared" si="14"/>
        <v>31</v>
      </c>
      <c r="I81" s="32">
        <f t="shared" si="14"/>
        <v>82</v>
      </c>
      <c r="J81" s="32">
        <f t="shared" si="14"/>
        <v>711</v>
      </c>
      <c r="K81" s="32"/>
      <c r="L81" s="32">
        <f t="shared" si="14"/>
        <v>120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240</v>
      </c>
      <c r="G82" s="40">
        <v>16</v>
      </c>
      <c r="H82" s="40">
        <v>14</v>
      </c>
      <c r="I82" s="40">
        <v>32</v>
      </c>
      <c r="J82" s="40">
        <v>328</v>
      </c>
      <c r="K82" s="41">
        <v>161.24100000000001</v>
      </c>
      <c r="L82" s="40">
        <v>85</v>
      </c>
    </row>
    <row r="83" spans="1:12" ht="14.4" x14ac:dyDescent="0.3">
      <c r="A83" s="23"/>
      <c r="B83" s="15"/>
      <c r="C83" s="11"/>
      <c r="D83" s="6"/>
      <c r="E83" s="42" t="s">
        <v>60</v>
      </c>
      <c r="F83" s="43">
        <v>60</v>
      </c>
      <c r="G83" s="43">
        <v>1</v>
      </c>
      <c r="H83" s="43">
        <v>5</v>
      </c>
      <c r="I83" s="43">
        <v>8</v>
      </c>
      <c r="J83" s="43">
        <v>72</v>
      </c>
      <c r="K83" s="44">
        <v>233</v>
      </c>
      <c r="L83" s="43">
        <v>13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21</v>
      </c>
      <c r="J84" s="43">
        <v>47</v>
      </c>
      <c r="K84" s="44">
        <v>289</v>
      </c>
      <c r="L84" s="43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61</v>
      </c>
      <c r="F85" s="43">
        <v>60</v>
      </c>
      <c r="G85" s="43">
        <v>3</v>
      </c>
      <c r="H85" s="43">
        <v>1</v>
      </c>
      <c r="I85" s="43">
        <v>40</v>
      </c>
      <c r="J85" s="43">
        <v>185</v>
      </c>
      <c r="K85" s="44">
        <v>18</v>
      </c>
      <c r="L85" s="43">
        <v>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:L89" si="15">SUM(G82:G88)</f>
        <v>20</v>
      </c>
      <c r="H89" s="19">
        <f t="shared" si="15"/>
        <v>20</v>
      </c>
      <c r="I89" s="19">
        <f t="shared" si="15"/>
        <v>101</v>
      </c>
      <c r="J89" s="19">
        <f t="shared" si="15"/>
        <v>632</v>
      </c>
      <c r="K89" s="25"/>
      <c r="L89" s="19">
        <f t="shared" si="15"/>
        <v>117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:L100" si="17">G89+G99</f>
        <v>20</v>
      </c>
      <c r="H100" s="32">
        <f t="shared" si="17"/>
        <v>20</v>
      </c>
      <c r="I100" s="32">
        <f t="shared" si="17"/>
        <v>101</v>
      </c>
      <c r="J100" s="32">
        <f t="shared" si="17"/>
        <v>632</v>
      </c>
      <c r="K100" s="32"/>
      <c r="L100" s="32">
        <f t="shared" si="17"/>
        <v>117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240</v>
      </c>
      <c r="G101" s="40">
        <v>19</v>
      </c>
      <c r="H101" s="40">
        <v>14</v>
      </c>
      <c r="I101" s="40">
        <v>47</v>
      </c>
      <c r="J101" s="40">
        <v>403</v>
      </c>
      <c r="K101" s="41">
        <v>347.22699999999998</v>
      </c>
      <c r="L101" s="40">
        <v>89</v>
      </c>
    </row>
    <row r="102" spans="1:12" ht="14.4" x14ac:dyDescent="0.3">
      <c r="A102" s="23"/>
      <c r="B102" s="15"/>
      <c r="C102" s="11"/>
      <c r="D102" s="6"/>
      <c r="E102" s="42" t="s">
        <v>40</v>
      </c>
      <c r="F102" s="43">
        <v>60</v>
      </c>
      <c r="G102" s="43">
        <v>0</v>
      </c>
      <c r="H102" s="43">
        <v>0</v>
      </c>
      <c r="I102" s="43">
        <v>2</v>
      </c>
      <c r="J102" s="43">
        <v>8</v>
      </c>
      <c r="K102" s="44">
        <v>246</v>
      </c>
      <c r="L102" s="43">
        <v>18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1</v>
      </c>
      <c r="H103" s="43">
        <v>0</v>
      </c>
      <c r="I103" s="43">
        <v>28</v>
      </c>
      <c r="J103" s="43">
        <v>114</v>
      </c>
      <c r="K103" s="44">
        <v>283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3</v>
      </c>
      <c r="H104" s="43">
        <v>1</v>
      </c>
      <c r="I104" s="43">
        <v>40</v>
      </c>
      <c r="J104" s="43">
        <v>185</v>
      </c>
      <c r="K104" s="44">
        <v>18</v>
      </c>
      <c r="L104" s="43">
        <v>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18">SUM(G101:G107)</f>
        <v>23</v>
      </c>
      <c r="H108" s="19">
        <f t="shared" si="18"/>
        <v>15</v>
      </c>
      <c r="I108" s="19">
        <f t="shared" si="18"/>
        <v>117</v>
      </c>
      <c r="J108" s="19">
        <f t="shared" si="18"/>
        <v>710</v>
      </c>
      <c r="K108" s="25"/>
      <c r="L108" s="19">
        <f t="shared" ref="L108" si="19">SUM(L101:L107)</f>
        <v>129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:L119" si="22">G108+G118</f>
        <v>23</v>
      </c>
      <c r="H119" s="32">
        <f t="shared" si="22"/>
        <v>15</v>
      </c>
      <c r="I119" s="32">
        <f t="shared" si="22"/>
        <v>117</v>
      </c>
      <c r="J119" s="32">
        <f t="shared" si="22"/>
        <v>710</v>
      </c>
      <c r="K119" s="32"/>
      <c r="L119" s="32">
        <f t="shared" si="22"/>
        <v>129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245</v>
      </c>
      <c r="G120" s="40">
        <v>17</v>
      </c>
      <c r="H120" s="40">
        <v>13</v>
      </c>
      <c r="I120" s="40">
        <v>43</v>
      </c>
      <c r="J120" s="40">
        <v>371</v>
      </c>
      <c r="K120" s="41">
        <v>165.22399999999999</v>
      </c>
      <c r="L120" s="40">
        <v>96</v>
      </c>
    </row>
    <row r="121" spans="1:12" ht="14.4" x14ac:dyDescent="0.3">
      <c r="A121" s="14"/>
      <c r="B121" s="15"/>
      <c r="C121" s="11"/>
      <c r="D121" s="6"/>
      <c r="E121" s="42" t="s">
        <v>49</v>
      </c>
      <c r="F121" s="43">
        <v>60</v>
      </c>
      <c r="G121" s="43">
        <v>1</v>
      </c>
      <c r="H121" s="43">
        <v>6</v>
      </c>
      <c r="I121" s="43">
        <v>6</v>
      </c>
      <c r="J121" s="43">
        <v>82</v>
      </c>
      <c r="K121" s="44">
        <v>9</v>
      </c>
      <c r="L121" s="43">
        <v>13</v>
      </c>
    </row>
    <row r="122" spans="1:12" ht="14.4" x14ac:dyDescent="0.3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</v>
      </c>
      <c r="H122" s="43">
        <v>0</v>
      </c>
      <c r="I122" s="43">
        <v>25</v>
      </c>
      <c r="J122" s="43">
        <v>104</v>
      </c>
      <c r="K122" s="44">
        <v>284</v>
      </c>
      <c r="L122" s="43">
        <v>18</v>
      </c>
    </row>
    <row r="123" spans="1:12" ht="14.4" x14ac:dyDescent="0.3">
      <c r="A123" s="14"/>
      <c r="B123" s="15"/>
      <c r="C123" s="11"/>
      <c r="D123" s="7" t="s">
        <v>23</v>
      </c>
      <c r="E123" s="42" t="s">
        <v>65</v>
      </c>
      <c r="F123" s="43">
        <v>60</v>
      </c>
      <c r="G123" s="43">
        <v>3</v>
      </c>
      <c r="H123" s="43">
        <v>1</v>
      </c>
      <c r="I123" s="43">
        <v>40</v>
      </c>
      <c r="J123" s="43">
        <v>185</v>
      </c>
      <c r="K123" s="44">
        <v>18</v>
      </c>
      <c r="L123" s="43">
        <v>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23">SUM(G120:G126)</f>
        <v>21</v>
      </c>
      <c r="H127" s="19">
        <f t="shared" si="23"/>
        <v>20</v>
      </c>
      <c r="I127" s="19">
        <f t="shared" si="23"/>
        <v>114</v>
      </c>
      <c r="J127" s="19">
        <f t="shared" si="23"/>
        <v>742</v>
      </c>
      <c r="K127" s="25"/>
      <c r="L127" s="19">
        <f t="shared" ref="L127" si="24">SUM(L120:L126)</f>
        <v>134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2"/>
      <c r="G128" s="42"/>
      <c r="H128" s="42"/>
      <c r="I128" s="42"/>
      <c r="J128" s="42"/>
      <c r="K128" s="42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2"/>
      <c r="G129" s="42"/>
      <c r="H129" s="42"/>
      <c r="I129" s="42"/>
      <c r="J129" s="42"/>
      <c r="K129" s="42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2"/>
      <c r="G130" s="42"/>
      <c r="H130" s="42"/>
      <c r="I130" s="42"/>
      <c r="J130" s="42"/>
      <c r="K130" s="42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2"/>
      <c r="G131" s="42"/>
      <c r="H131" s="42"/>
      <c r="I131" s="42"/>
      <c r="J131" s="42"/>
      <c r="K131" s="42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2"/>
      <c r="G132" s="42"/>
      <c r="H132" s="42"/>
      <c r="I132" s="42"/>
      <c r="J132" s="42"/>
      <c r="K132" s="42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2"/>
      <c r="G133" s="42"/>
      <c r="H133" s="42"/>
      <c r="I133" s="42"/>
      <c r="J133" s="42"/>
      <c r="K133" s="42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2"/>
      <c r="G134" s="42"/>
      <c r="H134" s="42"/>
      <c r="I134" s="42"/>
      <c r="J134" s="42"/>
      <c r="K134" s="42"/>
      <c r="L134" s="43"/>
    </row>
    <row r="135" spans="1:12" ht="14.4" x14ac:dyDescent="0.3">
      <c r="A135" s="14"/>
      <c r="B135" s="15"/>
      <c r="C135" s="11"/>
      <c r="D135" s="6"/>
      <c r="E135" s="42"/>
      <c r="F135" s="42"/>
      <c r="G135" s="42"/>
      <c r="H135" s="42"/>
      <c r="I135" s="42"/>
      <c r="J135" s="42"/>
      <c r="K135" s="42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565</v>
      </c>
      <c r="G138" s="32">
        <f t="shared" ref="G138:L138" si="27">G127+G137</f>
        <v>21</v>
      </c>
      <c r="H138" s="32">
        <f t="shared" si="27"/>
        <v>20</v>
      </c>
      <c r="I138" s="32">
        <f t="shared" si="27"/>
        <v>114</v>
      </c>
      <c r="J138" s="32">
        <f t="shared" si="27"/>
        <v>742</v>
      </c>
      <c r="K138" s="32"/>
      <c r="L138" s="32">
        <f t="shared" si="27"/>
        <v>134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66</v>
      </c>
      <c r="F139" s="40">
        <v>280</v>
      </c>
      <c r="G139" s="40">
        <v>12</v>
      </c>
      <c r="H139" s="40">
        <v>14</v>
      </c>
      <c r="I139" s="40">
        <v>30</v>
      </c>
      <c r="J139" s="40">
        <v>296.97000000000003</v>
      </c>
      <c r="K139" s="41">
        <v>178.24100000000001</v>
      </c>
      <c r="L139" s="40">
        <v>95</v>
      </c>
    </row>
    <row r="140" spans="1:12" ht="14.4" x14ac:dyDescent="0.3">
      <c r="A140" s="23"/>
      <c r="B140" s="15"/>
      <c r="C140" s="11"/>
      <c r="D140" s="6"/>
      <c r="E140" s="42" t="s">
        <v>67</v>
      </c>
      <c r="F140" s="43">
        <v>60</v>
      </c>
      <c r="G140" s="43">
        <v>1</v>
      </c>
      <c r="H140" s="43">
        <v>6</v>
      </c>
      <c r="I140" s="43">
        <v>6</v>
      </c>
      <c r="J140" s="43">
        <v>80</v>
      </c>
      <c r="K140" s="44">
        <v>28</v>
      </c>
      <c r="L140" s="43">
        <v>13</v>
      </c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</v>
      </c>
      <c r="H141" s="43">
        <v>0</v>
      </c>
      <c r="I141" s="43">
        <v>21</v>
      </c>
      <c r="J141" s="43">
        <v>47</v>
      </c>
      <c r="K141" s="44">
        <v>289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65</v>
      </c>
      <c r="F142" s="43">
        <v>60</v>
      </c>
      <c r="G142" s="43">
        <v>3</v>
      </c>
      <c r="H142" s="43">
        <v>1</v>
      </c>
      <c r="I142" s="43">
        <v>40</v>
      </c>
      <c r="J142" s="43">
        <v>185</v>
      </c>
      <c r="K142" s="44">
        <v>18</v>
      </c>
      <c r="L142" s="43">
        <v>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28">SUM(G139:G145)</f>
        <v>17</v>
      </c>
      <c r="H146" s="19">
        <f t="shared" si="28"/>
        <v>21</v>
      </c>
      <c r="I146" s="19">
        <f t="shared" si="28"/>
        <v>97</v>
      </c>
      <c r="J146" s="19">
        <f t="shared" si="28"/>
        <v>608.97</v>
      </c>
      <c r="K146" s="25"/>
      <c r="L146" s="19">
        <f t="shared" ref="L146" si="29">SUM(L139:L145)</f>
        <v>127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2"/>
      <c r="G147" s="42"/>
      <c r="H147" s="42"/>
      <c r="I147" s="42"/>
      <c r="J147" s="42"/>
      <c r="K147" s="42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2"/>
      <c r="G148" s="42"/>
      <c r="H148" s="42"/>
      <c r="I148" s="42"/>
      <c r="J148" s="42"/>
      <c r="K148" s="42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2"/>
      <c r="G149" s="42"/>
      <c r="H149" s="42"/>
      <c r="I149" s="42"/>
      <c r="J149" s="42"/>
      <c r="K149" s="42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2"/>
      <c r="G150" s="42"/>
      <c r="H150" s="42"/>
      <c r="I150" s="42"/>
      <c r="J150" s="42"/>
      <c r="K150" s="42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2"/>
      <c r="G151" s="42"/>
      <c r="H151" s="42"/>
      <c r="I151" s="42"/>
      <c r="J151" s="42"/>
      <c r="K151" s="42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2"/>
      <c r="G152" s="42"/>
      <c r="H152" s="42"/>
      <c r="I152" s="42"/>
      <c r="J152" s="42"/>
      <c r="K152" s="42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2"/>
      <c r="G153" s="42"/>
      <c r="H153" s="42"/>
      <c r="I153" s="42"/>
      <c r="J153" s="42"/>
      <c r="K153" s="42"/>
      <c r="L153" s="43"/>
    </row>
    <row r="154" spans="1:12" ht="14.4" x14ac:dyDescent="0.3">
      <c r="A154" s="23"/>
      <c r="B154" s="15"/>
      <c r="C154" s="11"/>
      <c r="D154" s="6"/>
      <c r="E154" s="42"/>
      <c r="F154" s="42"/>
      <c r="G154" s="42"/>
      <c r="H154" s="42"/>
      <c r="I154" s="42"/>
      <c r="J154" s="42"/>
      <c r="K154" s="42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:L157" si="32">G146+G156</f>
        <v>17</v>
      </c>
      <c r="H157" s="32">
        <f t="shared" si="32"/>
        <v>21</v>
      </c>
      <c r="I157" s="32">
        <f t="shared" si="32"/>
        <v>97</v>
      </c>
      <c r="J157" s="32">
        <f t="shared" si="32"/>
        <v>608.97</v>
      </c>
      <c r="K157" s="32"/>
      <c r="L157" s="32">
        <f t="shared" si="32"/>
        <v>127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240</v>
      </c>
      <c r="G158" s="40">
        <v>16</v>
      </c>
      <c r="H158" s="40">
        <v>18</v>
      </c>
      <c r="I158" s="40">
        <v>19</v>
      </c>
      <c r="J158" s="40">
        <v>299</v>
      </c>
      <c r="K158" s="41">
        <v>341.21899999999999</v>
      </c>
      <c r="L158" s="40">
        <v>97</v>
      </c>
    </row>
    <row r="159" spans="1:12" ht="14.4" x14ac:dyDescent="0.3">
      <c r="A159" s="23"/>
      <c r="B159" s="15"/>
      <c r="C159" s="11"/>
      <c r="D159" s="6"/>
      <c r="E159" s="42" t="s">
        <v>54</v>
      </c>
      <c r="F159" s="43">
        <v>60</v>
      </c>
      <c r="G159" s="43">
        <v>1</v>
      </c>
      <c r="H159" s="43">
        <v>5</v>
      </c>
      <c r="I159" s="43">
        <v>8</v>
      </c>
      <c r="J159" s="43">
        <v>72</v>
      </c>
      <c r="K159" s="44">
        <v>233</v>
      </c>
      <c r="L159" s="4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11</v>
      </c>
      <c r="J160" s="43">
        <v>44</v>
      </c>
      <c r="K160" s="44">
        <v>491</v>
      </c>
      <c r="L160" s="43">
        <v>19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60</v>
      </c>
      <c r="G161" s="43">
        <v>3</v>
      </c>
      <c r="H161" s="43">
        <v>1</v>
      </c>
      <c r="I161" s="43">
        <v>40</v>
      </c>
      <c r="J161" s="43">
        <v>185</v>
      </c>
      <c r="K161" s="44">
        <v>18</v>
      </c>
      <c r="L161" s="43">
        <v>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33">SUM(G158:G164)</f>
        <v>20</v>
      </c>
      <c r="H165" s="19">
        <f t="shared" si="33"/>
        <v>24</v>
      </c>
      <c r="I165" s="19">
        <f t="shared" si="33"/>
        <v>78</v>
      </c>
      <c r="J165" s="19">
        <f t="shared" si="33"/>
        <v>600</v>
      </c>
      <c r="K165" s="25"/>
      <c r="L165" s="19">
        <f t="shared" ref="L165" si="34">SUM(L158:L164)</f>
        <v>140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2"/>
      <c r="G166" s="42"/>
      <c r="H166" s="42"/>
      <c r="I166" s="42"/>
      <c r="J166" s="42"/>
      <c r="K166" s="42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2"/>
      <c r="G167" s="42"/>
      <c r="H167" s="42"/>
      <c r="I167" s="42"/>
      <c r="J167" s="42"/>
      <c r="K167" s="42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2"/>
      <c r="G168" s="42"/>
      <c r="H168" s="42"/>
      <c r="I168" s="42"/>
      <c r="J168" s="42"/>
      <c r="K168" s="42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2"/>
      <c r="G169" s="42"/>
      <c r="H169" s="42"/>
      <c r="I169" s="42"/>
      <c r="J169" s="42"/>
      <c r="K169" s="42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2"/>
      <c r="G170" s="42"/>
      <c r="H170" s="42"/>
      <c r="I170" s="42"/>
      <c r="J170" s="42"/>
      <c r="K170" s="42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2"/>
      <c r="G171" s="42"/>
      <c r="H171" s="42"/>
      <c r="I171" s="42"/>
      <c r="J171" s="42"/>
      <c r="K171" s="42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2"/>
      <c r="G172" s="42"/>
      <c r="H172" s="42"/>
      <c r="I172" s="42"/>
      <c r="J172" s="42"/>
      <c r="K172" s="42"/>
      <c r="L172" s="43"/>
    </row>
    <row r="173" spans="1:12" ht="14.4" x14ac:dyDescent="0.3">
      <c r="A173" s="23"/>
      <c r="B173" s="15"/>
      <c r="C173" s="11"/>
      <c r="D173" s="6"/>
      <c r="E173" s="42"/>
      <c r="F173" s="42"/>
      <c r="G173" s="42"/>
      <c r="H173" s="42"/>
      <c r="I173" s="42"/>
      <c r="J173" s="42"/>
      <c r="K173" s="42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:L176" si="37">G165+G175</f>
        <v>20</v>
      </c>
      <c r="H176" s="32">
        <f t="shared" si="37"/>
        <v>24</v>
      </c>
      <c r="I176" s="32">
        <f t="shared" si="37"/>
        <v>78</v>
      </c>
      <c r="J176" s="32">
        <f t="shared" si="37"/>
        <v>600</v>
      </c>
      <c r="K176" s="32"/>
      <c r="L176" s="32">
        <f t="shared" si="37"/>
        <v>140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280</v>
      </c>
      <c r="G177" s="40">
        <v>15</v>
      </c>
      <c r="H177" s="40">
        <v>13</v>
      </c>
      <c r="I177" s="40">
        <v>35</v>
      </c>
      <c r="J177" s="40">
        <v>317</v>
      </c>
      <c r="K177" s="41">
        <v>174.24100000000001</v>
      </c>
      <c r="L177" s="40">
        <v>90</v>
      </c>
    </row>
    <row r="178" spans="1:12" ht="14.4" x14ac:dyDescent="0.3">
      <c r="A178" s="23"/>
      <c r="B178" s="15"/>
      <c r="C178" s="11"/>
      <c r="D178" s="6"/>
      <c r="E178" s="42" t="s">
        <v>57</v>
      </c>
      <c r="F178" s="43">
        <v>60</v>
      </c>
      <c r="G178" s="43">
        <v>1</v>
      </c>
      <c r="H178" s="43">
        <v>4</v>
      </c>
      <c r="I178" s="43">
        <v>2</v>
      </c>
      <c r="J178" s="43">
        <v>42</v>
      </c>
      <c r="K178" s="44">
        <v>5</v>
      </c>
      <c r="L178" s="43">
        <v>15</v>
      </c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0.16</v>
      </c>
      <c r="H179" s="43">
        <v>0.16</v>
      </c>
      <c r="I179" s="43">
        <v>27.87</v>
      </c>
      <c r="J179" s="43">
        <v>114.56</v>
      </c>
      <c r="K179" s="44">
        <v>282</v>
      </c>
      <c r="L179" s="43">
        <v>16</v>
      </c>
    </row>
    <row r="180" spans="1:12" ht="14.4" x14ac:dyDescent="0.3">
      <c r="A180" s="23"/>
      <c r="B180" s="15"/>
      <c r="C180" s="11"/>
      <c r="D180" s="7" t="s">
        <v>23</v>
      </c>
      <c r="E180" s="42" t="s">
        <v>71</v>
      </c>
      <c r="F180" s="43">
        <v>60</v>
      </c>
      <c r="G180" s="43">
        <v>3</v>
      </c>
      <c r="H180" s="43">
        <v>1</v>
      </c>
      <c r="I180" s="43">
        <v>40</v>
      </c>
      <c r="J180" s="43">
        <v>185</v>
      </c>
      <c r="K180" s="44">
        <v>18</v>
      </c>
      <c r="L180" s="43">
        <v>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38">SUM(G177:G183)</f>
        <v>19.16</v>
      </c>
      <c r="H184" s="19">
        <f t="shared" si="38"/>
        <v>18.16</v>
      </c>
      <c r="I184" s="19">
        <f t="shared" si="38"/>
        <v>104.87</v>
      </c>
      <c r="J184" s="19">
        <f t="shared" si="38"/>
        <v>658.56</v>
      </c>
      <c r="K184" s="25"/>
      <c r="L184" s="19">
        <f t="shared" ref="L184" si="39">SUM(L177:L183)</f>
        <v>128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2"/>
      <c r="G185" s="42"/>
      <c r="H185" s="42"/>
      <c r="I185" s="42"/>
      <c r="J185" s="42"/>
      <c r="K185" s="42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2"/>
      <c r="G186" s="42"/>
      <c r="H186" s="42"/>
      <c r="I186" s="42"/>
      <c r="J186" s="42"/>
      <c r="K186" s="42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2"/>
      <c r="G187" s="42"/>
      <c r="H187" s="42"/>
      <c r="I187" s="42"/>
      <c r="J187" s="42"/>
      <c r="K187" s="42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2"/>
      <c r="G188" s="42"/>
      <c r="H188" s="42"/>
      <c r="I188" s="42"/>
      <c r="J188" s="42"/>
      <c r="K188" s="42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2"/>
      <c r="G189" s="42"/>
      <c r="H189" s="42"/>
      <c r="I189" s="42"/>
      <c r="J189" s="42"/>
      <c r="K189" s="42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2"/>
      <c r="G190" s="42"/>
      <c r="H190" s="42"/>
      <c r="I190" s="42"/>
      <c r="J190" s="42"/>
      <c r="K190" s="42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2"/>
      <c r="G191" s="42"/>
      <c r="H191" s="42"/>
      <c r="I191" s="42"/>
      <c r="J191" s="42"/>
      <c r="K191" s="42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:L195" si="42">G184+G194</f>
        <v>19.16</v>
      </c>
      <c r="H195" s="32">
        <f t="shared" si="42"/>
        <v>18.16</v>
      </c>
      <c r="I195" s="32">
        <f t="shared" si="42"/>
        <v>104.87</v>
      </c>
      <c r="J195" s="32">
        <f t="shared" si="42"/>
        <v>658.56</v>
      </c>
      <c r="K195" s="32"/>
      <c r="L195" s="32">
        <f t="shared" si="42"/>
        <v>128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569.5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23.916</v>
      </c>
      <c r="H196" s="34">
        <f t="shared" si="43"/>
        <v>25.116</v>
      </c>
      <c r="I196" s="34">
        <f t="shared" si="43"/>
        <v>109.68699999999998</v>
      </c>
      <c r="J196" s="34">
        <f t="shared" si="43"/>
        <v>703.25300000000004</v>
      </c>
      <c r="K196" s="34"/>
      <c r="L196" s="34">
        <f>(L24+L43+L62+L81+L100+L119+L138+L157+L176+L195)/(IF(L24=0,0,1)+IF(L43=0,0,1)+IF(L62=0,0,1)+IF(L81=0,0,1)+IF(L100=0,0,1)+IF(L119=0,0,1)+IF(L138=0,0,1)+IF(L157=0,0,1)+IF(L176=0,0,1)+IF(L195=0,0,N173))</f>
        <v>142.22222222222223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2025-01-09T08:12:31Z</cp:lastPrinted>
  <dcterms:created xsi:type="dcterms:W3CDTF">2022-05-16T14:23:56Z</dcterms:created>
  <dcterms:modified xsi:type="dcterms:W3CDTF">2025-01-29T03:41:11Z</dcterms:modified>
</cp:coreProperties>
</file>